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paqui\Documents\DCE V1\LOT 3\"/>
    </mc:Choice>
  </mc:AlternateContent>
  <bookViews>
    <workbookView xWindow="0" yWindow="0" windowWidth="28800" windowHeight="12300" activeTab="1"/>
  </bookViews>
  <sheets>
    <sheet name="BPU LOT 3" sheetId="1" r:id="rId1"/>
    <sheet name="DQE LOT 3" sheetId="2" r:id="rId2"/>
  </sheets>
  <calcPr calcId="162913"/>
</workbook>
</file>

<file path=xl/calcChain.xml><?xml version="1.0" encoding="utf-8"?>
<calcChain xmlns="http://schemas.openxmlformats.org/spreadsheetml/2006/main">
  <c r="I15" i="2" l="1"/>
  <c r="H15" i="2"/>
  <c r="G15" i="2"/>
  <c r="F7" i="2"/>
  <c r="G7" i="2" s="1"/>
  <c r="F8" i="2"/>
  <c r="G8" i="2" s="1"/>
  <c r="H8" i="2" s="1"/>
  <c r="I8" i="2" s="1"/>
  <c r="F9" i="2"/>
  <c r="F10" i="2"/>
  <c r="G10" i="2" s="1"/>
  <c r="F11" i="2"/>
  <c r="G11" i="2" s="1"/>
  <c r="F12" i="2"/>
  <c r="G12" i="2" s="1"/>
  <c r="F13" i="2"/>
  <c r="F6" i="2"/>
  <c r="G6" i="2" s="1"/>
  <c r="H6" i="2" s="1"/>
  <c r="G13" i="2"/>
  <c r="H13" i="2" s="1"/>
  <c r="I13" i="2" s="1"/>
  <c r="G9" i="2"/>
  <c r="H12" i="2" l="1"/>
  <c r="I12" i="2" s="1"/>
  <c r="H9" i="2"/>
  <c r="I9" i="2" s="1"/>
  <c r="I7" i="2"/>
  <c r="H10" i="2"/>
  <c r="I10" i="2" s="1"/>
  <c r="I6" i="2"/>
  <c r="H7" i="2"/>
  <c r="H11" i="2"/>
  <c r="I11" i="2" s="1"/>
  <c r="G6" i="1" l="1"/>
  <c r="G13" i="1" l="1"/>
  <c r="G12" i="1"/>
  <c r="H12" i="1" s="1"/>
  <c r="I12" i="1" s="1"/>
  <c r="G11" i="1"/>
  <c r="H11" i="1" s="1"/>
  <c r="G10" i="1"/>
  <c r="G9" i="1"/>
  <c r="G8" i="1"/>
  <c r="H8" i="1" s="1"/>
  <c r="I8" i="1" s="1"/>
  <c r="G7" i="1"/>
  <c r="H7" i="1" s="1"/>
  <c r="I7" i="1" s="1"/>
  <c r="H9" i="1" l="1"/>
  <c r="I9" i="1" s="1"/>
  <c r="H6" i="1"/>
  <c r="I6" i="1" s="1"/>
  <c r="H10" i="1"/>
  <c r="I10" i="1" s="1"/>
  <c r="I11" i="1"/>
  <c r="H13" i="1"/>
  <c r="I13" i="1" s="1"/>
</calcChain>
</file>

<file path=xl/sharedStrings.xml><?xml version="1.0" encoding="utf-8"?>
<sst xmlns="http://schemas.openxmlformats.org/spreadsheetml/2006/main" count="83" uniqueCount="37">
  <si>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</si>
  <si>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MATERIAUX</t>
  </si>
  <si>
    <t>U/m2</t>
  </si>
  <si>
    <t>SURFACE (m2) ou U</t>
  </si>
  <si>
    <t>PRIX U 
ou m2 HT euros</t>
  </si>
  <si>
    <t>MONTANT HT</t>
  </si>
  <si>
    <t>TVA 20%</t>
  </si>
  <si>
    <t>MONTANT TTC</t>
  </si>
  <si>
    <t>U</t>
  </si>
  <si>
    <t>Lettrage adhésif vinyle mat teinté masse</t>
  </si>
  <si>
    <t>Aquapaper extra mat 180g/m2, joint tapissier</t>
  </si>
  <si>
    <t>Transfert sérigraphique</t>
  </si>
  <si>
    <t>Impressions directe MDF 3MM peint (tranches coupées en biseau) doublefacé au verso</t>
  </si>
  <si>
    <t>Ens.</t>
  </si>
  <si>
    <t>DÉCOUPE DE VINYLE</t>
  </si>
  <si>
    <t>IMPRESSION SUR AQUAPAPER</t>
  </si>
  <si>
    <t>m2</t>
  </si>
  <si>
    <t>PRESTATION</t>
  </si>
  <si>
    <t xml:space="preserve">SÉRIGRAPHIE </t>
  </si>
  <si>
    <t>Sérigraphie directe sur mur 1 couleur</t>
  </si>
  <si>
    <t>REPRODUCTION SUR DIBOND 40 x 60 cm</t>
  </si>
  <si>
    <t>Dibond imprimé et double facé</t>
  </si>
  <si>
    <t>01</t>
  </si>
  <si>
    <t>02</t>
  </si>
  <si>
    <t>03</t>
  </si>
  <si>
    <t>04</t>
  </si>
  <si>
    <t>CARTELS SIMPLES 18 x 12 cm</t>
  </si>
  <si>
    <t>CARTELS DEVELOPPES 18 x 30 cm</t>
  </si>
  <si>
    <t>CARTEL TABLETTE 15 x 30 cm</t>
  </si>
  <si>
    <t>POSE - Intervention d'une équipe de pose - base 1 personne 1/2 journée déplacement compris</t>
  </si>
  <si>
    <t>05</t>
  </si>
  <si>
    <t>06</t>
  </si>
  <si>
    <t>07</t>
  </si>
  <si>
    <t>08</t>
  </si>
  <si>
    <r>
      <t xml:space="preserve">BPU : LOT3 — SIGNALETIQUE  DE L'EXPOSITION TEMPORAIRE
</t>
    </r>
    <r>
      <rPr>
        <b/>
        <sz val="26"/>
        <color rgb="FF666699"/>
        <rFont val="Calibri"/>
        <family val="2"/>
      </rPr>
      <t xml:space="preserve">Renoir Dessinateur &amp; Renoir et l'Amour
</t>
    </r>
    <r>
      <rPr>
        <b/>
        <sz val="12"/>
        <color theme="4" tint="0.39994506668294322"/>
        <rFont val="Calibri"/>
        <family val="2"/>
      </rPr>
      <t xml:space="preserve">
</t>
    </r>
  </si>
  <si>
    <r>
      <t xml:space="preserve">DQE : LOT3 — SIGNALETIQUE  DE L'EXPOSITION TEMPORAIRE
</t>
    </r>
    <r>
      <rPr>
        <b/>
        <sz val="26"/>
        <color rgb="FF666699"/>
        <rFont val="Calibri"/>
        <family val="2"/>
      </rPr>
      <t xml:space="preserve">Renoir Dessinateur &amp; Renoir et l'Amour
</t>
    </r>
    <r>
      <rPr>
        <b/>
        <sz val="12"/>
        <color theme="4" tint="0.39994506668294322"/>
        <rFont val="Calibri"/>
        <family val="2"/>
      </rPr>
      <t xml:space="preserve">
</t>
    </r>
  </si>
  <si>
    <t>TOTAUX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</si>
</sst>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0&quot;   &quot;;\-#,##0&quot;   &quot;;&quot; -&quot;#&quot;   &quot;"/>
    <numFmt numFmtId="165" formatCode="&quot; &quot;* #,##0.0&quot; € &quot;;&quot;-&quot;* #,##0.0&quot; € &quot;;&quot; &quot;* &quot;-&quot;??&quot; € &quot;"/>
    <numFmt numFmtId="166" formatCode="0.0"/>
    <numFmt numFmtId="167" formatCode="#,##0.00\ &quot;€&quot;"/>
  </numFmts>
  <fonts count="14">
    <font>
      <sz val="11"/>
      <color indexed="8"/>
      <name val="Calibri"/>
      <charset val="134"/>
    </font>
    <font>
      <sz val="11"/>
      <name val="Calibri"/>
      <family val="2"/>
    </font>
    <font>
      <sz val="26"/>
      <color indexed="54"/>
      <name val="Calibri"/>
      <family val="2"/>
    </font>
    <font>
      <sz val="13"/>
      <color indexed="55"/>
      <name val="Calibri"/>
      <family val="2"/>
    </font>
    <font>
      <sz val="10.5"/>
      <color indexed="8"/>
      <name val="Calibri"/>
      <family val="2"/>
    </font>
    <font>
      <sz val="10"/>
      <name val="Calibri"/>
      <family val="2"/>
    </font>
    <font>
      <sz val="10"/>
      <color indexed="8"/>
      <name val="Calibri"/>
      <family val="2"/>
    </font>
    <font>
      <sz val="9"/>
      <name val="Arial"/>
      <family val="2"/>
    </font>
    <font>
      <sz val="26"/>
      <color rgb="FF666699"/>
      <name val="Calibri"/>
      <family val="2"/>
    </font>
    <font>
      <sz val="9"/>
      <color theme="1"/>
      <name val="Lato"/>
    </font>
    <font>
      <b/>
      <sz val="12"/>
      <color theme="4" tint="0.39994506668294322"/>
      <name val="Calibri"/>
      <family val="2"/>
    </font>
    <font>
      <b/>
      <sz val="26"/>
      <color rgb="FF666699"/>
      <name val="Calibri"/>
      <family val="2"/>
    </font>
    <font>
      <sz val="8"/>
      <name val="Calibri"/>
      <family val="2"/>
    </font>
    <font>
      <b/>
      <sz val="10.5"/>
      <color indexed="8"/>
      <name val="Calibri"/>
      <family val="2"/>
    </font>
  </fonts>
  <fills count="9">
    <fill>
      <patternFill patternType="none"/>
    </fill>
    <fill>
      <patternFill patternType="gray125"/>
    </fill>
    <fill>
      <patternFill patternType="solid">
        <fgColor theme="0" tint="-4.9989318521683403E-2"/>
        <bgColor indexed="9"/>
      </patternFill>
    </fill>
    <fill>
      <patternFill patternType="solid">
        <fgColor indexed="9"/>
        <bgColor indexed="26"/>
      </patternFill>
    </fill>
    <fill>
      <patternFill patternType="solid">
        <fgColor theme="2" tint="0.59999389629810485"/>
        <bgColor indexed="26"/>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theme="2"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indexed="9"/>
      </left>
      <right/>
      <top/>
      <bottom/>
      <diagonal/>
    </border>
    <border>
      <left style="thin">
        <color indexed="9"/>
      </left>
      <right style="thin">
        <color indexed="9"/>
      </right>
      <top style="thin">
        <color indexed="9"/>
      </top>
      <bottom style="thin">
        <color indexed="9"/>
      </bottom>
      <diagonal/>
    </border>
    <border>
      <left/>
      <right style="thin">
        <color indexed="10"/>
      </right>
      <top/>
      <bottom style="thin">
        <color indexed="10"/>
      </bottom>
      <diagonal/>
    </border>
    <border>
      <left style="thin">
        <color indexed="13"/>
      </left>
      <right style="thin">
        <color indexed="13"/>
      </right>
      <top style="thin">
        <color indexed="10"/>
      </top>
      <bottom style="thin">
        <color indexed="13"/>
      </bottom>
      <diagonal/>
    </border>
    <border>
      <left style="thin">
        <color auto="1"/>
      </left>
      <right style="thin">
        <color auto="1"/>
      </right>
      <top style="thin">
        <color auto="1"/>
      </top>
      <bottom/>
      <diagonal/>
    </border>
    <border>
      <left style="thin">
        <color indexed="10"/>
      </left>
      <right style="thin">
        <color indexed="13"/>
      </right>
      <top style="thin">
        <color indexed="10"/>
      </top>
      <bottom style="thin">
        <color indexed="13"/>
      </bottom>
      <diagonal/>
    </border>
    <border>
      <left/>
      <right/>
      <top style="thin">
        <color indexed="10"/>
      </top>
      <bottom style="thin">
        <color indexed="13"/>
      </bottom>
      <diagonal/>
    </border>
    <border>
      <left style="thin">
        <color indexed="13"/>
      </left>
      <right style="thin">
        <color indexed="10"/>
      </right>
      <top style="thin">
        <color indexed="10"/>
      </top>
      <bottom style="thin">
        <color indexed="13"/>
      </bottom>
      <diagonal/>
    </border>
    <border>
      <left style="thin">
        <color indexed="10"/>
      </left>
      <right style="thin">
        <color indexed="10"/>
      </right>
      <top style="thin">
        <color indexed="10"/>
      </top>
      <bottom style="thin">
        <color indexed="13"/>
      </bottom>
      <diagonal/>
    </border>
    <border>
      <left style="thin">
        <color indexed="10"/>
      </left>
      <right style="thin">
        <color indexed="13"/>
      </right>
      <top style="thin">
        <color indexed="13"/>
      </top>
      <bottom style="thin">
        <color indexed="13"/>
      </bottom>
      <diagonal/>
    </border>
    <border>
      <left/>
      <right/>
      <top style="thin">
        <color indexed="13"/>
      </top>
      <bottom style="thin">
        <color indexed="13"/>
      </bottom>
      <diagonal/>
    </border>
    <border>
      <left style="thin">
        <color indexed="13"/>
      </left>
      <right style="thin">
        <color indexed="10"/>
      </right>
      <top style="thin">
        <color indexed="13"/>
      </top>
      <bottom style="thin">
        <color indexed="13"/>
      </bottom>
      <diagonal/>
    </border>
    <border>
      <left style="thin">
        <color indexed="64"/>
      </left>
      <right style="thin">
        <color indexed="64"/>
      </right>
      <top style="thin">
        <color indexed="64"/>
      </top>
      <bottom style="thin">
        <color indexed="64"/>
      </bottom>
      <diagonal/>
    </border>
  </borders>
  <cellStyleXfs count="2">
    <xf numFmtId="0" fontId="0" fillId="0" borderId="0" applyNumberFormat="0" applyFill="0" applyBorder="0" applyProtection="0"/>
    <xf numFmtId="0" fontId="1" fillId="0" borderId="0" applyNumberFormat="0" applyFill="0" applyBorder="0" applyProtection="0"/>
  </cellStyleXfs>
  <cellXfs count="68">
    <xf numFmtId="0" fontId="0" fillId="0" borderId="0" xfId="0"/>
    <xf numFmtId="0" fontId="1" fillId="0" borderId="0" xfId="1" applyAlignment="1">
      <alignment vertical="top"/>
    </xf>
    <xf numFmtId="0" fontId="1" fillId="0" borderId="0" xfId="1" applyAlignment="1">
      <alignment horizontal="left" vertical="top"/>
    </xf>
    <xf numFmtId="0" fontId="0" fillId="0" borderId="0" xfId="0" applyNumberFormat="1" applyAlignment="1">
      <alignment horizontal="left" vertical="top"/>
    </xf>
    <xf numFmtId="0" fontId="0" fillId="0" borderId="0" xfId="0" applyNumberFormat="1" applyAlignment="1">
      <alignment vertical="top"/>
    </xf>
    <xf numFmtId="1" fontId="0" fillId="0" borderId="0" xfId="0" applyNumberFormat="1" applyAlignment="1">
      <alignment vertical="top"/>
    </xf>
    <xf numFmtId="2" fontId="0" fillId="0" borderId="0" xfId="0" applyNumberFormat="1" applyAlignment="1">
      <alignment vertical="top"/>
    </xf>
    <xf numFmtId="0" fontId="0" fillId="0" borderId="0" xfId="0" applyAlignment="1">
      <alignment vertical="top"/>
    </xf>
    <xf numFmtId="49" fontId="4" fillId="4" borderId="0" xfId="1" applyNumberFormat="1" applyFont="1" applyFill="1" applyBorder="1" applyAlignment="1" applyProtection="1">
      <alignment horizontal="left" vertical="center" wrapText="1"/>
    </xf>
    <xf numFmtId="49" fontId="5" fillId="4" borderId="3" xfId="1" applyNumberFormat="1" applyFont="1" applyFill="1" applyBorder="1" applyAlignment="1" applyProtection="1">
      <alignment horizontal="left" vertical="center" wrapText="1"/>
    </xf>
    <xf numFmtId="164" fontId="5" fillId="4" borderId="3" xfId="1" applyNumberFormat="1" applyFont="1" applyFill="1" applyBorder="1" applyAlignment="1" applyProtection="1">
      <alignment horizontal="center" vertical="center" wrapText="1"/>
    </xf>
    <xf numFmtId="0" fontId="6" fillId="5" borderId="4" xfId="0" applyFont="1" applyFill="1" applyBorder="1" applyAlignment="1">
      <alignment horizontal="left" vertical="top"/>
    </xf>
    <xf numFmtId="49" fontId="6" fillId="6" borderId="5" xfId="0" applyNumberFormat="1" applyFont="1" applyFill="1" applyBorder="1" applyAlignment="1">
      <alignment vertical="top"/>
    </xf>
    <xf numFmtId="49" fontId="6" fillId="5" borderId="1" xfId="0" applyNumberFormat="1" applyFont="1" applyFill="1" applyBorder="1" applyAlignment="1">
      <alignment horizontal="left" vertical="center"/>
    </xf>
    <xf numFmtId="49" fontId="7" fillId="3" borderId="1" xfId="1" applyNumberFormat="1" applyFont="1" applyFill="1" applyBorder="1" applyAlignment="1" applyProtection="1">
      <alignment vertical="center"/>
    </xf>
    <xf numFmtId="49" fontId="6" fillId="5" borderId="0" xfId="0" applyNumberFormat="1" applyFont="1" applyFill="1" applyBorder="1" applyAlignment="1">
      <alignment horizontal="left" vertical="center"/>
    </xf>
    <xf numFmtId="0" fontId="6" fillId="5" borderId="0" xfId="0" applyNumberFormat="1" applyFont="1" applyFill="1" applyBorder="1" applyAlignment="1">
      <alignment horizontal="center" vertical="center"/>
    </xf>
    <xf numFmtId="49" fontId="6" fillId="5" borderId="1" xfId="0" applyNumberFormat="1" applyFont="1" applyFill="1" applyBorder="1" applyAlignment="1">
      <alignment horizontal="center" vertical="center"/>
    </xf>
    <xf numFmtId="0" fontId="6" fillId="5" borderId="0" xfId="0" applyNumberFormat="1" applyFont="1" applyFill="1" applyBorder="1" applyAlignment="1">
      <alignment horizontal="left" vertical="center"/>
    </xf>
    <xf numFmtId="49" fontId="6" fillId="5" borderId="0" xfId="0" applyNumberFormat="1" applyFont="1" applyFill="1" applyBorder="1" applyAlignment="1">
      <alignment horizontal="center" vertical="center"/>
    </xf>
    <xf numFmtId="0" fontId="0" fillId="0" borderId="0" xfId="0" applyNumberFormat="1" applyAlignment="1">
      <alignment horizontal="left" vertical="center"/>
    </xf>
    <xf numFmtId="0" fontId="6" fillId="5" borderId="0" xfId="0" applyFont="1" applyFill="1" applyBorder="1" applyAlignment="1">
      <alignment horizontal="left" vertical="center"/>
    </xf>
    <xf numFmtId="0" fontId="6" fillId="5" borderId="0" xfId="0" applyFont="1" applyFill="1" applyBorder="1" applyAlignment="1">
      <alignment vertical="center"/>
    </xf>
    <xf numFmtId="0" fontId="1" fillId="8" borderId="0" xfId="1" applyFill="1" applyBorder="1" applyAlignment="1">
      <alignment horizontal="center"/>
    </xf>
    <xf numFmtId="49" fontId="6" fillId="6" borderId="5" xfId="0" applyNumberFormat="1" applyFont="1" applyFill="1" applyBorder="1" applyAlignment="1">
      <alignment horizontal="center"/>
    </xf>
    <xf numFmtId="0" fontId="6" fillId="5" borderId="1"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1" fillId="6" borderId="0" xfId="1" applyFill="1" applyBorder="1" applyAlignment="1">
      <alignment horizontal="left" vertical="top"/>
    </xf>
    <xf numFmtId="49" fontId="6" fillId="6" borderId="7" xfId="0" applyNumberFormat="1" applyFont="1" applyFill="1" applyBorder="1" applyAlignment="1">
      <alignment horizontal="left" vertical="top"/>
    </xf>
    <xf numFmtId="49" fontId="6" fillId="6" borderId="8" xfId="0" applyNumberFormat="1" applyFont="1" applyFill="1" applyBorder="1" applyAlignment="1">
      <alignment horizontal="left" vertical="top"/>
    </xf>
    <xf numFmtId="1" fontId="1" fillId="8" borderId="0" xfId="1" applyNumberFormat="1" applyFill="1" applyBorder="1" applyAlignment="1">
      <alignment horizontal="center" wrapText="1"/>
    </xf>
    <xf numFmtId="2" fontId="1" fillId="8" borderId="0" xfId="1" applyNumberFormat="1" applyFill="1" applyBorder="1" applyAlignment="1">
      <alignment horizontal="center" wrapText="1"/>
    </xf>
    <xf numFmtId="1" fontId="6" fillId="6" borderId="9" xfId="0" applyNumberFormat="1" applyFont="1" applyFill="1" applyBorder="1" applyAlignment="1">
      <alignment horizontal="center"/>
    </xf>
    <xf numFmtId="2" fontId="6" fillId="6" borderId="10" xfId="0" applyNumberFormat="1" applyFont="1" applyFill="1" applyBorder="1" applyAlignment="1">
      <alignment horizontal="center"/>
    </xf>
    <xf numFmtId="165" fontId="6" fillId="6" borderId="11" xfId="0" applyNumberFormat="1" applyFont="1" applyFill="1" applyBorder="1" applyAlignment="1">
      <alignment horizontal="center"/>
    </xf>
    <xf numFmtId="165" fontId="6" fillId="6" borderId="12" xfId="0" applyNumberFormat="1" applyFont="1" applyFill="1" applyBorder="1" applyAlignment="1">
      <alignment horizontal="center"/>
    </xf>
    <xf numFmtId="1" fontId="6" fillId="5" borderId="1" xfId="0" applyNumberFormat="1" applyFont="1" applyFill="1" applyBorder="1" applyAlignment="1">
      <alignment horizontal="center" vertical="center"/>
    </xf>
    <xf numFmtId="166" fontId="6" fillId="5"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1" fontId="6" fillId="5" borderId="0" xfId="0" applyNumberFormat="1" applyFont="1" applyFill="1" applyBorder="1" applyAlignment="1">
      <alignment horizontal="center" vertical="center"/>
    </xf>
    <xf numFmtId="2" fontId="6" fillId="6" borderId="0" xfId="0" applyNumberFormat="1" applyFont="1" applyFill="1" applyBorder="1" applyAlignment="1">
      <alignment horizontal="center" vertical="center"/>
    </xf>
    <xf numFmtId="165" fontId="6" fillId="6" borderId="0" xfId="0" applyNumberFormat="1" applyFont="1" applyFill="1" applyBorder="1" applyAlignment="1">
      <alignment horizontal="center" vertical="center"/>
    </xf>
    <xf numFmtId="1"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left" vertical="center"/>
    </xf>
    <xf numFmtId="49" fontId="6" fillId="6" borderId="9" xfId="0" applyNumberFormat="1" applyFont="1" applyFill="1" applyBorder="1" applyAlignment="1">
      <alignment horizontal="left" vertical="top"/>
    </xf>
    <xf numFmtId="0" fontId="0" fillId="0" borderId="0" xfId="0" applyAlignment="1">
      <alignment horizontal="left" vertical="top"/>
    </xf>
    <xf numFmtId="165" fontId="6" fillId="7" borderId="13" xfId="0" applyNumberFormat="1" applyFont="1" applyFill="1" applyBorder="1" applyAlignment="1">
      <alignment horizontal="center"/>
    </xf>
    <xf numFmtId="165" fontId="6" fillId="7" borderId="1" xfId="0" applyNumberFormat="1" applyFont="1" applyFill="1" applyBorder="1" applyAlignment="1">
      <alignment horizontal="center" vertical="center"/>
    </xf>
    <xf numFmtId="0" fontId="6" fillId="5" borderId="0" xfId="0" applyFont="1" applyFill="1" applyBorder="1" applyAlignment="1">
      <alignment horizontal="left" vertical="top"/>
    </xf>
    <xf numFmtId="0" fontId="0" fillId="0" borderId="0" xfId="0" applyFill="1" applyBorder="1" applyAlignment="1">
      <alignment horizontal="left" vertical="top"/>
    </xf>
    <xf numFmtId="49" fontId="9" fillId="3" borderId="1" xfId="1" applyNumberFormat="1" applyFont="1" applyFill="1" applyBorder="1" applyAlignment="1" applyProtection="1">
      <alignment horizontal="left" vertical="center"/>
    </xf>
    <xf numFmtId="49" fontId="6" fillId="5" borderId="14" xfId="0" applyNumberFormat="1" applyFont="1" applyFill="1" applyBorder="1" applyAlignment="1">
      <alignment horizontal="center" vertical="center" wrapText="1"/>
    </xf>
    <xf numFmtId="0" fontId="1" fillId="0" borderId="0" xfId="1" applyAlignment="1">
      <alignment horizontal="left" vertical="top"/>
    </xf>
    <xf numFmtId="49" fontId="6" fillId="5" borderId="1" xfId="0" applyNumberFormat="1" applyFont="1" applyFill="1" applyBorder="1" applyAlignment="1">
      <alignment horizontal="left" vertical="center" wrapText="1"/>
    </xf>
    <xf numFmtId="49" fontId="6" fillId="5" borderId="14" xfId="0" applyNumberFormat="1" applyFont="1" applyFill="1" applyBorder="1" applyAlignment="1">
      <alignment horizontal="left" vertical="center" wrapText="1"/>
    </xf>
    <xf numFmtId="49" fontId="6" fillId="5" borderId="6" xfId="0" applyNumberFormat="1" applyFont="1" applyFill="1" applyBorder="1" applyAlignment="1">
      <alignment vertical="center" wrapText="1"/>
    </xf>
    <xf numFmtId="49" fontId="8" fillId="2" borderId="2" xfId="1" applyNumberFormat="1" applyFont="1" applyFill="1" applyBorder="1" applyAlignment="1" applyProtection="1">
      <alignment horizontal="center" vertical="top" wrapText="1"/>
    </xf>
    <xf numFmtId="49" fontId="2" fillId="2" borderId="0" xfId="1" applyNumberFormat="1" applyFont="1" applyFill="1" applyBorder="1" applyAlignment="1" applyProtection="1">
      <alignment horizontal="center" vertical="top" wrapText="1"/>
    </xf>
    <xf numFmtId="49" fontId="3" fillId="3" borderId="2" xfId="1" applyNumberFormat="1" applyFont="1" applyFill="1" applyBorder="1" applyAlignment="1" applyProtection="1">
      <alignment horizontal="left" vertical="top" wrapText="1"/>
    </xf>
    <xf numFmtId="49" fontId="3" fillId="3" borderId="0" xfId="1" applyNumberFormat="1" applyFont="1" applyFill="1" applyBorder="1" applyAlignment="1" applyProtection="1">
      <alignment horizontal="left" vertical="top" wrapText="1"/>
    </xf>
    <xf numFmtId="0" fontId="1" fillId="0" borderId="0" xfId="1" applyAlignment="1">
      <alignment horizontal="left" vertical="top"/>
    </xf>
    <xf numFmtId="49" fontId="13" fillId="4" borderId="0" xfId="1" applyNumberFormat="1" applyFont="1" applyFill="1" applyBorder="1" applyAlignment="1" applyProtection="1">
      <alignment horizontal="left" vertical="center" wrapText="1"/>
    </xf>
    <xf numFmtId="49" fontId="6" fillId="5" borderId="1" xfId="0" applyNumberFormat="1" applyFont="1" applyFill="1" applyBorder="1" applyAlignment="1">
      <alignment horizontal="center" vertical="center" wrapText="1"/>
    </xf>
    <xf numFmtId="167" fontId="6" fillId="6" borderId="1" xfId="0" applyNumberFormat="1" applyFont="1" applyFill="1" applyBorder="1" applyAlignment="1">
      <alignment horizontal="center" vertical="center"/>
    </xf>
    <xf numFmtId="167" fontId="6" fillId="5" borderId="1" xfId="0" applyNumberFormat="1" applyFont="1" applyFill="1" applyBorder="1" applyAlignment="1">
      <alignment horizontal="center" vertical="center"/>
    </xf>
    <xf numFmtId="167" fontId="6" fillId="7" borderId="1" xfId="0" applyNumberFormat="1" applyFont="1" applyFill="1" applyBorder="1" applyAlignment="1">
      <alignment horizontal="center" vertical="center"/>
    </xf>
    <xf numFmtId="167" fontId="13" fillId="4" borderId="1" xfId="1" applyNumberFormat="1" applyFont="1" applyFill="1" applyBorder="1" applyAlignment="1" applyProtection="1">
      <alignment horizontal="center" vertical="center" wrapText="1"/>
    </xf>
  </cellXfs>
  <cellStyles count="2">
    <cellStyle name="Excel Built-in Normal" xfId="1"/>
    <cellStyle name="Normal" xfId="0" builtinId="0"/>
  </cellStyles>
  <dxfs count="0"/>
  <tableStyles count="0"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AAAAAA"/>
      <rgbColor rgb="00FFEC00"/>
      <rgbColor rgb="00EAEAEA"/>
      <rgbColor rgb="00A7A7A7"/>
      <rgbColor rgb="00EAEAEA"/>
      <rgbColor rgb="00C0C0C0"/>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showGridLines="0" topLeftCell="A2" zoomScale="109" zoomScaleNormal="70" workbookViewId="0">
      <selection activeCell="I6" sqref="I6"/>
    </sheetView>
  </sheetViews>
  <sheetFormatPr baseColWidth="10" defaultColWidth="11.42578125" defaultRowHeight="15.6" customHeight="1"/>
  <cols>
    <col min="1" max="1" width="9.42578125" style="4" customWidth="1"/>
    <col min="2" max="2" width="34.7109375" style="4" customWidth="1"/>
    <col min="3" max="3" width="33.85546875" style="4" customWidth="1"/>
    <col min="4" max="4" width="7.85546875" style="4" customWidth="1"/>
    <col min="5" max="5" width="11.42578125" style="5" customWidth="1"/>
    <col min="6" max="6" width="16.140625" style="6" customWidth="1"/>
    <col min="7" max="7" width="14" style="4" customWidth="1"/>
    <col min="8" max="8" width="10.140625" style="4" customWidth="1"/>
    <col min="9" max="9" width="16.85546875" style="4" customWidth="1"/>
    <col min="10" max="10" width="11.42578125" style="7"/>
    <col min="11" max="11" width="33.42578125" style="4" customWidth="1"/>
    <col min="12" max="16384" width="11.42578125" style="4"/>
  </cols>
  <sheetData>
    <row r="1" spans="1:11" s="1" customFormat="1" ht="102.95" customHeight="1">
      <c r="A1" s="57" t="s">
        <v>34</v>
      </c>
      <c r="B1" s="58"/>
      <c r="C1" s="58"/>
      <c r="D1" s="58"/>
      <c r="E1" s="58"/>
      <c r="F1" s="58"/>
      <c r="G1" s="58"/>
      <c r="H1" s="58"/>
      <c r="I1" s="58"/>
    </row>
    <row r="2" spans="1:11" s="2" customFormat="1" ht="89.1" customHeight="1">
      <c r="A2" s="59" t="s">
        <v>0</v>
      </c>
      <c r="B2" s="60"/>
      <c r="C2" s="60"/>
      <c r="D2" s="60"/>
      <c r="E2" s="60"/>
      <c r="F2" s="60"/>
      <c r="G2" s="27"/>
      <c r="H2" s="27"/>
      <c r="I2" s="27"/>
      <c r="K2" s="1"/>
    </row>
    <row r="3" spans="1:11" s="3" customFormat="1" ht="15.6" customHeight="1">
      <c r="A3" s="61"/>
      <c r="B3" s="61"/>
      <c r="C3" s="61"/>
      <c r="D3" s="61"/>
      <c r="E3" s="61"/>
      <c r="F3" s="61"/>
      <c r="G3" s="28"/>
      <c r="H3" s="29"/>
      <c r="I3" s="45"/>
      <c r="J3" s="46"/>
      <c r="K3" s="1"/>
    </row>
    <row r="4" spans="1:11" s="2" customFormat="1" ht="31.35" customHeight="1">
      <c r="A4" s="8"/>
      <c r="B4" s="9" t="s">
        <v>17</v>
      </c>
      <c r="C4" s="10" t="s">
        <v>1</v>
      </c>
      <c r="D4" s="23" t="s">
        <v>2</v>
      </c>
      <c r="E4" s="30" t="s">
        <v>3</v>
      </c>
      <c r="F4" s="31" t="s">
        <v>4</v>
      </c>
      <c r="G4" s="23" t="s">
        <v>5</v>
      </c>
      <c r="H4" s="23" t="s">
        <v>6</v>
      </c>
      <c r="I4" s="23" t="s">
        <v>7</v>
      </c>
      <c r="K4" s="1"/>
    </row>
    <row r="5" spans="1:11" s="3" customFormat="1" ht="15.6" customHeight="1">
      <c r="B5" s="11"/>
      <c r="C5" s="12"/>
      <c r="D5" s="24"/>
      <c r="E5" s="32"/>
      <c r="F5" s="33"/>
      <c r="G5" s="34"/>
      <c r="H5" s="35"/>
      <c r="I5" s="47"/>
      <c r="J5" s="46"/>
      <c r="K5" s="1"/>
    </row>
    <row r="6" spans="1:11" s="3" customFormat="1" ht="33" customHeight="1">
      <c r="A6" s="51" t="s">
        <v>22</v>
      </c>
      <c r="B6" s="14" t="s">
        <v>18</v>
      </c>
      <c r="C6" s="54" t="s">
        <v>19</v>
      </c>
      <c r="D6" s="25" t="s">
        <v>16</v>
      </c>
      <c r="E6" s="36">
        <v>1</v>
      </c>
      <c r="F6" s="64"/>
      <c r="G6" s="37">
        <f>E6*F6</f>
        <v>0</v>
      </c>
      <c r="H6" s="37">
        <f>0.2*G6</f>
        <v>0</v>
      </c>
      <c r="I6" s="48">
        <f>G6+H6</f>
        <v>0</v>
      </c>
      <c r="J6" s="46"/>
      <c r="K6" s="1"/>
    </row>
    <row r="7" spans="1:11" s="2" customFormat="1" ht="33" customHeight="1">
      <c r="A7" s="51" t="s">
        <v>23</v>
      </c>
      <c r="B7" s="14" t="s">
        <v>14</v>
      </c>
      <c r="C7" s="55" t="s">
        <v>9</v>
      </c>
      <c r="D7" s="25" t="s">
        <v>8</v>
      </c>
      <c r="E7" s="38">
        <v>1</v>
      </c>
      <c r="F7" s="64"/>
      <c r="G7" s="37">
        <f t="shared" ref="G7" si="0">E7*F7</f>
        <v>0</v>
      </c>
      <c r="H7" s="37">
        <f t="shared" ref="H7" si="1">0.2*G7</f>
        <v>0</v>
      </c>
      <c r="I7" s="48">
        <f t="shared" ref="I7" si="2">G7+H7</f>
        <v>0</v>
      </c>
      <c r="K7" s="1"/>
    </row>
    <row r="8" spans="1:11" s="3" customFormat="1" ht="33" customHeight="1">
      <c r="A8" s="51" t="s">
        <v>24</v>
      </c>
      <c r="B8" s="13" t="s">
        <v>20</v>
      </c>
      <c r="C8" s="54" t="s">
        <v>21</v>
      </c>
      <c r="D8" s="25" t="s">
        <v>8</v>
      </c>
      <c r="E8" s="36">
        <v>1</v>
      </c>
      <c r="F8" s="64"/>
      <c r="G8" s="37">
        <f t="shared" ref="G8" si="3">E8*F8</f>
        <v>0</v>
      </c>
      <c r="H8" s="37">
        <f t="shared" ref="H8" si="4">0.2*G8</f>
        <v>0</v>
      </c>
      <c r="I8" s="48">
        <f t="shared" ref="I8" si="5">G8+H8</f>
        <v>0</v>
      </c>
      <c r="J8" s="46"/>
      <c r="K8" s="1"/>
    </row>
    <row r="9" spans="1:11" s="2" customFormat="1" ht="33" customHeight="1">
      <c r="A9" s="51" t="s">
        <v>25</v>
      </c>
      <c r="B9" s="13" t="s">
        <v>15</v>
      </c>
      <c r="C9" s="52" t="s">
        <v>10</v>
      </c>
      <c r="D9" s="25" t="s">
        <v>16</v>
      </c>
      <c r="E9" s="36">
        <v>1</v>
      </c>
      <c r="F9" s="64"/>
      <c r="G9" s="37">
        <f t="shared" ref="G9" si="6">E9*F9</f>
        <v>0</v>
      </c>
      <c r="H9" s="37">
        <f t="shared" ref="H9" si="7">0.2*G9</f>
        <v>0</v>
      </c>
      <c r="I9" s="48">
        <f t="shared" ref="I9" si="8">G9+H9</f>
        <v>0</v>
      </c>
      <c r="K9" s="1"/>
    </row>
    <row r="10" spans="1:11" s="3" customFormat="1" ht="33" customHeight="1">
      <c r="A10" s="51" t="s">
        <v>30</v>
      </c>
      <c r="B10" s="13" t="s">
        <v>26</v>
      </c>
      <c r="C10" s="56" t="s">
        <v>11</v>
      </c>
      <c r="D10" s="25" t="s">
        <v>8</v>
      </c>
      <c r="E10" s="36">
        <v>1</v>
      </c>
      <c r="F10" s="64"/>
      <c r="G10" s="37">
        <f t="shared" ref="G10:G11" si="9">E10*F10</f>
        <v>0</v>
      </c>
      <c r="H10" s="37">
        <f t="shared" ref="H10:H11" si="10">0.2*G10</f>
        <v>0</v>
      </c>
      <c r="I10" s="48">
        <f t="shared" ref="I10:I11" si="11">G10+H10</f>
        <v>0</v>
      </c>
      <c r="J10" s="46"/>
      <c r="K10" s="1"/>
    </row>
    <row r="11" spans="1:11" s="3" customFormat="1" ht="33" customHeight="1">
      <c r="A11" s="51" t="s">
        <v>31</v>
      </c>
      <c r="B11" s="13" t="s">
        <v>27</v>
      </c>
      <c r="C11" s="56" t="s">
        <v>11</v>
      </c>
      <c r="D11" s="25" t="s">
        <v>8</v>
      </c>
      <c r="E11" s="36">
        <v>1</v>
      </c>
      <c r="F11" s="64"/>
      <c r="G11" s="37">
        <f t="shared" si="9"/>
        <v>0</v>
      </c>
      <c r="H11" s="37">
        <f t="shared" si="10"/>
        <v>0</v>
      </c>
      <c r="I11" s="48">
        <f t="shared" si="11"/>
        <v>0</v>
      </c>
      <c r="J11" s="46"/>
      <c r="K11" s="1"/>
    </row>
    <row r="12" spans="1:11" s="3" customFormat="1" ht="50.25" customHeight="1">
      <c r="A12" s="51" t="s">
        <v>32</v>
      </c>
      <c r="B12" s="13" t="s">
        <v>28</v>
      </c>
      <c r="C12" s="55" t="s">
        <v>12</v>
      </c>
      <c r="D12" s="25" t="s">
        <v>8</v>
      </c>
      <c r="E12" s="36">
        <v>1</v>
      </c>
      <c r="F12" s="64"/>
      <c r="G12" s="37">
        <f>E12*F12</f>
        <v>0</v>
      </c>
      <c r="H12" s="37">
        <f>0.2*G12</f>
        <v>0</v>
      </c>
      <c r="I12" s="48">
        <f>G12+H12</f>
        <v>0</v>
      </c>
      <c r="J12" s="46"/>
      <c r="K12" s="1"/>
    </row>
    <row r="13" spans="1:11" s="2" customFormat="1" ht="47.25" customHeight="1">
      <c r="A13" s="51" t="s">
        <v>33</v>
      </c>
      <c r="B13" s="54" t="s">
        <v>29</v>
      </c>
      <c r="C13" s="17"/>
      <c r="D13" s="25" t="s">
        <v>13</v>
      </c>
      <c r="E13" s="36">
        <v>1</v>
      </c>
      <c r="F13" s="64"/>
      <c r="G13" s="37">
        <f>E13*F13</f>
        <v>0</v>
      </c>
      <c r="H13" s="37">
        <f>0.2*G13</f>
        <v>0</v>
      </c>
      <c r="I13" s="48">
        <f>G13+H13</f>
        <v>0</v>
      </c>
      <c r="K13" s="1"/>
    </row>
    <row r="14" spans="1:11" s="2" customFormat="1" ht="33" customHeight="1">
      <c r="A14" s="18"/>
      <c r="B14" s="15"/>
      <c r="C14" s="19"/>
      <c r="D14" s="16"/>
      <c r="E14" s="39"/>
      <c r="F14" s="40"/>
      <c r="G14" s="41"/>
      <c r="H14" s="41"/>
      <c r="I14" s="21"/>
      <c r="K14" s="1"/>
    </row>
    <row r="15" spans="1:11" s="3" customFormat="1" ht="15.6" customHeight="1">
      <c r="A15" s="20"/>
      <c r="B15" s="21"/>
      <c r="C15" s="22"/>
      <c r="D15" s="26"/>
      <c r="E15" s="42"/>
      <c r="F15" s="43"/>
      <c r="G15" s="44"/>
      <c r="H15" s="44"/>
      <c r="I15" s="21"/>
      <c r="J15" s="50"/>
      <c r="K15" s="49"/>
    </row>
    <row r="16" spans="1:11" s="3" customFormat="1" ht="15.6" customHeight="1">
      <c r="A16" s="20"/>
      <c r="B16" s="21"/>
      <c r="C16" s="22"/>
      <c r="D16" s="21"/>
      <c r="E16" s="21"/>
      <c r="F16" s="21"/>
      <c r="G16" s="21"/>
      <c r="H16" s="21"/>
      <c r="I16" s="21"/>
      <c r="J16" s="50"/>
      <c r="K16" s="49"/>
    </row>
    <row r="17" spans="3:10" s="3" customFormat="1" ht="15.6" customHeight="1">
      <c r="C17" s="4"/>
      <c r="D17" s="21"/>
      <c r="E17" s="21"/>
      <c r="F17" s="21"/>
      <c r="G17" s="21"/>
      <c r="H17" s="21"/>
      <c r="I17" s="21"/>
      <c r="J17" s="46"/>
    </row>
    <row r="18" spans="3:10" ht="15.6" customHeight="1">
      <c r="D18" s="21"/>
      <c r="E18" s="21"/>
      <c r="F18" s="21"/>
      <c r="G18" s="21"/>
      <c r="H18" s="21"/>
      <c r="I18" s="21"/>
    </row>
    <row r="19" spans="3:10" ht="15.6" customHeight="1">
      <c r="D19" s="21"/>
      <c r="E19" s="21"/>
      <c r="F19" s="21"/>
      <c r="G19" s="21"/>
      <c r="H19" s="21"/>
      <c r="I19" s="21"/>
    </row>
    <row r="20" spans="3:10" ht="15.6" customHeight="1">
      <c r="D20" s="21"/>
      <c r="E20" s="21"/>
      <c r="F20" s="21"/>
      <c r="G20" s="21"/>
      <c r="H20" s="21"/>
      <c r="I20" s="21"/>
    </row>
    <row r="21" spans="3:10" ht="15.6" customHeight="1">
      <c r="D21" s="21"/>
      <c r="E21" s="21"/>
      <c r="F21" s="21"/>
      <c r="G21" s="21"/>
      <c r="H21" s="21"/>
      <c r="I21" s="21"/>
    </row>
    <row r="22" spans="3:10" ht="15.6" customHeight="1">
      <c r="D22" s="21"/>
      <c r="E22" s="21"/>
      <c r="F22" s="21"/>
      <c r="G22" s="21"/>
      <c r="H22" s="21"/>
      <c r="I22" s="21"/>
    </row>
    <row r="23" spans="3:10" ht="15.6" customHeight="1">
      <c r="D23" s="21"/>
      <c r="E23" s="21"/>
      <c r="F23" s="21"/>
      <c r="G23" s="21"/>
      <c r="H23" s="21"/>
      <c r="I23" s="21"/>
    </row>
  </sheetData>
  <mergeCells count="3">
    <mergeCell ref="A1:I1"/>
    <mergeCell ref="A2:F2"/>
    <mergeCell ref="A3:F3"/>
  </mergeCells>
  <phoneticPr fontId="12" type="noConversion"/>
  <pageMargins left="0.7" right="0.7" top="0.78740200000000005" bottom="0.78740200000000005" header="0.3" footer="0.3"/>
  <pageSetup scale="34" orientation="landscape"/>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showGridLines="0" tabSelected="1" topLeftCell="A3" zoomScale="109" zoomScaleNormal="70" workbookViewId="0">
      <selection activeCell="I15" sqref="I15"/>
    </sheetView>
  </sheetViews>
  <sheetFormatPr baseColWidth="10" defaultColWidth="11.42578125" defaultRowHeight="15.6" customHeight="1"/>
  <cols>
    <col min="1" max="1" width="9.42578125" style="4" customWidth="1"/>
    <col min="2" max="2" width="34.7109375" style="4" customWidth="1"/>
    <col min="3" max="3" width="33.85546875" style="4" customWidth="1"/>
    <col min="4" max="4" width="7.85546875" style="4" customWidth="1"/>
    <col min="5" max="5" width="11.42578125" style="5" customWidth="1"/>
    <col min="6" max="6" width="16.140625" style="6" customWidth="1"/>
    <col min="7" max="7" width="14" style="4" customWidth="1"/>
    <col min="8" max="8" width="10.140625" style="4" customWidth="1"/>
    <col min="9" max="9" width="16.85546875" style="4" customWidth="1"/>
    <col min="10" max="10" width="11.42578125" style="7"/>
    <col min="11" max="11" width="33.42578125" style="4" customWidth="1"/>
    <col min="12" max="16384" width="11.42578125" style="4"/>
  </cols>
  <sheetData>
    <row r="1" spans="1:11" s="1" customFormat="1" ht="102.95" customHeight="1">
      <c r="A1" s="57" t="s">
        <v>35</v>
      </c>
      <c r="B1" s="58"/>
      <c r="C1" s="58"/>
      <c r="D1" s="58"/>
      <c r="E1" s="58"/>
      <c r="F1" s="58"/>
      <c r="G1" s="58"/>
      <c r="H1" s="58"/>
      <c r="I1" s="58"/>
    </row>
    <row r="2" spans="1:11" s="53" customFormat="1" ht="89.1" customHeight="1">
      <c r="A2" s="59" t="s">
        <v>0</v>
      </c>
      <c r="B2" s="60"/>
      <c r="C2" s="60"/>
      <c r="D2" s="60"/>
      <c r="E2" s="60"/>
      <c r="F2" s="60"/>
      <c r="G2" s="27"/>
      <c r="H2" s="27"/>
      <c r="I2" s="27"/>
      <c r="K2" s="1"/>
    </row>
    <row r="3" spans="1:11" s="3" customFormat="1" ht="15.6" customHeight="1">
      <c r="A3" s="61"/>
      <c r="B3" s="61"/>
      <c r="C3" s="61"/>
      <c r="D3" s="61"/>
      <c r="E3" s="61"/>
      <c r="F3" s="61"/>
      <c r="G3" s="28"/>
      <c r="H3" s="29"/>
      <c r="I3" s="45"/>
      <c r="J3" s="46"/>
      <c r="K3" s="1"/>
    </row>
    <row r="4" spans="1:11" s="53" customFormat="1" ht="31.35" customHeight="1">
      <c r="A4" s="62"/>
      <c r="B4" s="9" t="s">
        <v>17</v>
      </c>
      <c r="C4" s="10" t="s">
        <v>1</v>
      </c>
      <c r="D4" s="23" t="s">
        <v>2</v>
      </c>
      <c r="E4" s="30" t="s">
        <v>3</v>
      </c>
      <c r="F4" s="31" t="s">
        <v>4</v>
      </c>
      <c r="G4" s="23" t="s">
        <v>5</v>
      </c>
      <c r="H4" s="23" t="s">
        <v>6</v>
      </c>
      <c r="I4" s="23" t="s">
        <v>7</v>
      </c>
      <c r="K4" s="1"/>
    </row>
    <row r="5" spans="1:11" s="3" customFormat="1" ht="15.6" customHeight="1">
      <c r="B5" s="11"/>
      <c r="C5" s="12"/>
      <c r="D5" s="24"/>
      <c r="E5" s="32"/>
      <c r="F5" s="33"/>
      <c r="G5" s="34"/>
      <c r="H5" s="35"/>
      <c r="I5" s="47"/>
      <c r="J5" s="46"/>
      <c r="K5" s="1"/>
    </row>
    <row r="6" spans="1:11" s="3" customFormat="1" ht="33" customHeight="1">
      <c r="A6" s="51" t="s">
        <v>22</v>
      </c>
      <c r="B6" s="14" t="s">
        <v>18</v>
      </c>
      <c r="C6" s="54" t="s">
        <v>19</v>
      </c>
      <c r="D6" s="25" t="s">
        <v>16</v>
      </c>
      <c r="E6" s="36">
        <v>1.5</v>
      </c>
      <c r="F6" s="64">
        <f>'BPU LOT 3'!F6</f>
        <v>0</v>
      </c>
      <c r="G6" s="65">
        <f>E6*F6</f>
        <v>0</v>
      </c>
      <c r="H6" s="65">
        <f>0.2*G6</f>
        <v>0</v>
      </c>
      <c r="I6" s="66">
        <f>G6+H6</f>
        <v>0</v>
      </c>
      <c r="J6" s="46"/>
      <c r="K6" s="1"/>
    </row>
    <row r="7" spans="1:11" s="53" customFormat="1" ht="33" customHeight="1">
      <c r="A7" s="51" t="s">
        <v>23</v>
      </c>
      <c r="B7" s="14" t="s">
        <v>14</v>
      </c>
      <c r="C7" s="54" t="s">
        <v>9</v>
      </c>
      <c r="D7" s="25" t="s">
        <v>8</v>
      </c>
      <c r="E7" s="38">
        <v>2</v>
      </c>
      <c r="F7" s="64">
        <f>'BPU LOT 3'!F7</f>
        <v>0</v>
      </c>
      <c r="G7" s="65">
        <f t="shared" ref="G7:G11" si="0">E7*F7</f>
        <v>0</v>
      </c>
      <c r="H7" s="65">
        <f t="shared" ref="H7:H11" si="1">0.2*G7</f>
        <v>0</v>
      </c>
      <c r="I7" s="66">
        <f t="shared" ref="I7:I11" si="2">G7+H7</f>
        <v>0</v>
      </c>
      <c r="K7" s="1"/>
    </row>
    <row r="8" spans="1:11" s="3" customFormat="1" ht="33" customHeight="1">
      <c r="A8" s="51" t="s">
        <v>24</v>
      </c>
      <c r="B8" s="13" t="s">
        <v>20</v>
      </c>
      <c r="C8" s="54" t="s">
        <v>21</v>
      </c>
      <c r="D8" s="25" t="s">
        <v>8</v>
      </c>
      <c r="E8" s="36">
        <v>1</v>
      </c>
      <c r="F8" s="64">
        <f>'BPU LOT 3'!F8</f>
        <v>0</v>
      </c>
      <c r="G8" s="65">
        <f t="shared" si="0"/>
        <v>0</v>
      </c>
      <c r="H8" s="65">
        <f t="shared" si="1"/>
        <v>0</v>
      </c>
      <c r="I8" s="66">
        <f t="shared" si="2"/>
        <v>0</v>
      </c>
      <c r="J8" s="46"/>
      <c r="K8" s="1"/>
    </row>
    <row r="9" spans="1:11" s="53" customFormat="1" ht="33" customHeight="1">
      <c r="A9" s="51" t="s">
        <v>25</v>
      </c>
      <c r="B9" s="13" t="s">
        <v>15</v>
      </c>
      <c r="C9" s="63" t="s">
        <v>10</v>
      </c>
      <c r="D9" s="25" t="s">
        <v>16</v>
      </c>
      <c r="E9" s="36">
        <v>4</v>
      </c>
      <c r="F9" s="64">
        <f>'BPU LOT 3'!F9</f>
        <v>0</v>
      </c>
      <c r="G9" s="65">
        <f t="shared" si="0"/>
        <v>0</v>
      </c>
      <c r="H9" s="65">
        <f t="shared" si="1"/>
        <v>0</v>
      </c>
      <c r="I9" s="66">
        <f t="shared" si="2"/>
        <v>0</v>
      </c>
      <c r="K9" s="1"/>
    </row>
    <row r="10" spans="1:11" s="3" customFormat="1" ht="33" customHeight="1">
      <c r="A10" s="51" t="s">
        <v>30</v>
      </c>
      <c r="B10" s="13" t="s">
        <v>26</v>
      </c>
      <c r="C10" s="56" t="s">
        <v>11</v>
      </c>
      <c r="D10" s="25" t="s">
        <v>8</v>
      </c>
      <c r="E10" s="36">
        <v>10</v>
      </c>
      <c r="F10" s="64">
        <f>'BPU LOT 3'!F10</f>
        <v>0</v>
      </c>
      <c r="G10" s="65">
        <f t="shared" si="0"/>
        <v>0</v>
      </c>
      <c r="H10" s="65">
        <f t="shared" si="1"/>
        <v>0</v>
      </c>
      <c r="I10" s="66">
        <f t="shared" si="2"/>
        <v>0</v>
      </c>
      <c r="J10" s="46"/>
      <c r="K10" s="1"/>
    </row>
    <row r="11" spans="1:11" s="3" customFormat="1" ht="33" customHeight="1">
      <c r="A11" s="51" t="s">
        <v>31</v>
      </c>
      <c r="B11" s="13" t="s">
        <v>27</v>
      </c>
      <c r="C11" s="56" t="s">
        <v>11</v>
      </c>
      <c r="D11" s="25" t="s">
        <v>8</v>
      </c>
      <c r="E11" s="36">
        <v>8</v>
      </c>
      <c r="F11" s="64">
        <f>'BPU LOT 3'!F11</f>
        <v>0</v>
      </c>
      <c r="G11" s="65">
        <f t="shared" si="0"/>
        <v>0</v>
      </c>
      <c r="H11" s="65">
        <f t="shared" si="1"/>
        <v>0</v>
      </c>
      <c r="I11" s="66">
        <f t="shared" si="2"/>
        <v>0</v>
      </c>
      <c r="J11" s="46"/>
      <c r="K11" s="1"/>
    </row>
    <row r="12" spans="1:11" s="3" customFormat="1" ht="46.5" customHeight="1">
      <c r="A12" s="51" t="s">
        <v>32</v>
      </c>
      <c r="B12" s="13" t="s">
        <v>28</v>
      </c>
      <c r="C12" s="54" t="s">
        <v>12</v>
      </c>
      <c r="D12" s="25" t="s">
        <v>8</v>
      </c>
      <c r="E12" s="36">
        <v>3</v>
      </c>
      <c r="F12" s="64">
        <f>'BPU LOT 3'!F12</f>
        <v>0</v>
      </c>
      <c r="G12" s="65">
        <f>E12*F12</f>
        <v>0</v>
      </c>
      <c r="H12" s="65">
        <f>0.2*G12</f>
        <v>0</v>
      </c>
      <c r="I12" s="66">
        <f>G12+H12</f>
        <v>0</v>
      </c>
      <c r="J12" s="46"/>
      <c r="K12" s="1"/>
    </row>
    <row r="13" spans="1:11" s="53" customFormat="1" ht="43.5" customHeight="1">
      <c r="A13" s="51" t="s">
        <v>33</v>
      </c>
      <c r="B13" s="54" t="s">
        <v>29</v>
      </c>
      <c r="C13" s="17"/>
      <c r="D13" s="25" t="s">
        <v>13</v>
      </c>
      <c r="E13" s="36">
        <v>4</v>
      </c>
      <c r="F13" s="64">
        <f>'BPU LOT 3'!F13</f>
        <v>0</v>
      </c>
      <c r="G13" s="65">
        <f>E13*F13</f>
        <v>0</v>
      </c>
      <c r="H13" s="65">
        <f>0.2*G13</f>
        <v>0</v>
      </c>
      <c r="I13" s="66">
        <f>G13+H13</f>
        <v>0</v>
      </c>
      <c r="K13" s="1"/>
    </row>
    <row r="14" spans="1:11" s="53" customFormat="1" ht="14.1" customHeight="1">
      <c r="A14" s="18"/>
      <c r="B14" s="15"/>
      <c r="C14" s="19"/>
      <c r="D14" s="16"/>
      <c r="E14" s="39"/>
      <c r="F14" s="40"/>
      <c r="G14" s="41"/>
      <c r="H14" s="41"/>
      <c r="I14" s="21"/>
      <c r="K14" s="1"/>
    </row>
    <row r="15" spans="1:11" s="3" customFormat="1" ht="33" customHeight="1">
      <c r="A15" s="62"/>
      <c r="B15" s="62" t="s">
        <v>36</v>
      </c>
      <c r="C15" s="62"/>
      <c r="D15" s="62"/>
      <c r="E15" s="62"/>
      <c r="F15" s="62"/>
      <c r="G15" s="67">
        <f>SUM(G6:G13)</f>
        <v>0</v>
      </c>
      <c r="H15" s="67">
        <f>SUM(H6:H13)</f>
        <v>0</v>
      </c>
      <c r="I15" s="67">
        <f>SUM(I6:I13)</f>
        <v>0</v>
      </c>
      <c r="J15" s="50"/>
      <c r="K15" s="49"/>
    </row>
    <row r="16" spans="1:11" s="3" customFormat="1" ht="15.6" customHeight="1">
      <c r="A16" s="20"/>
      <c r="B16" s="21"/>
      <c r="C16" s="22"/>
      <c r="D16" s="21"/>
      <c r="E16" s="21"/>
      <c r="F16" s="21"/>
      <c r="G16" s="21"/>
      <c r="H16" s="21"/>
      <c r="I16" s="21"/>
      <c r="J16" s="50"/>
      <c r="K16" s="49"/>
    </row>
    <row r="17" spans="3:10" s="3" customFormat="1" ht="15.6" customHeight="1">
      <c r="C17" s="4"/>
      <c r="D17" s="21"/>
      <c r="E17" s="21"/>
      <c r="F17" s="21"/>
      <c r="G17" s="21"/>
      <c r="H17" s="21"/>
      <c r="I17" s="21"/>
      <c r="J17" s="46"/>
    </row>
    <row r="18" spans="3:10" ht="15.6" customHeight="1">
      <c r="D18" s="21"/>
      <c r="E18" s="21"/>
      <c r="F18" s="21"/>
      <c r="G18" s="21"/>
      <c r="H18" s="21"/>
      <c r="I18" s="21"/>
    </row>
    <row r="19" spans="3:10" ht="15.6" customHeight="1">
      <c r="D19" s="21"/>
      <c r="E19" s="21"/>
      <c r="F19" s="21"/>
      <c r="G19" s="21"/>
      <c r="H19" s="21"/>
      <c r="I19" s="21"/>
    </row>
    <row r="20" spans="3:10" ht="15.6" customHeight="1">
      <c r="D20" s="21"/>
      <c r="E20" s="21"/>
      <c r="F20" s="21"/>
      <c r="G20" s="21"/>
      <c r="H20" s="21"/>
      <c r="I20" s="21"/>
    </row>
    <row r="21" spans="3:10" ht="15.6" customHeight="1">
      <c r="D21" s="21"/>
      <c r="E21" s="21"/>
      <c r="F21" s="21"/>
      <c r="G21" s="21"/>
      <c r="H21" s="21"/>
      <c r="I21" s="21"/>
    </row>
    <row r="22" spans="3:10" ht="15.6" customHeight="1">
      <c r="D22" s="21"/>
      <c r="E22" s="21"/>
      <c r="F22" s="21"/>
      <c r="G22" s="21"/>
      <c r="H22" s="21"/>
      <c r="I22" s="21"/>
    </row>
    <row r="23" spans="3:10" ht="15.6" customHeight="1">
      <c r="D23" s="21"/>
      <c r="E23" s="21"/>
      <c r="F23" s="21"/>
      <c r="G23" s="21"/>
      <c r="H23" s="21"/>
      <c r="I23" s="21"/>
    </row>
  </sheetData>
  <mergeCells count="3">
    <mergeCell ref="A1:I1"/>
    <mergeCell ref="A2:F2"/>
    <mergeCell ref="A3:F3"/>
  </mergeCells>
  <pageMargins left="0.7" right="0.7" top="0.78740200000000005" bottom="0.78740200000000005" header="0.3" footer="0.3"/>
  <pageSetup scale="34" orientation="landscape"/>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3</vt:lpstr>
      <vt:lpstr>DQE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Delphine</dc:creator>
  <cp:lastModifiedBy>PAQUI Loane</cp:lastModifiedBy>
  <cp:lastPrinted>2024-03-22T00:22:00Z</cp:lastPrinted>
  <dcterms:created xsi:type="dcterms:W3CDTF">2023-03-20T14:20:00Z</dcterms:created>
  <dcterms:modified xsi:type="dcterms:W3CDTF">2025-10-15T14:14:28Z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5D8CEE12043551C9A1F6D368BE0CCB32_42</vt:lpwstr>
  </property>
  <property fmtid="{D5CDD505-2E9C-101B-9397-08002B2CF9AE}" pid="3" name="KSOProductBuildVer">
    <vt:lpwstr>1033-6.12.0.8652</vt:lpwstr>
  </property>
</Properties>
</file>